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12-2023\1) výzva\"/>
    </mc:Choice>
  </mc:AlternateContent>
  <xr:revisionPtr revIDLastSave="0" documentId="13_ncr:1_{C0E39163-4026-48AB-904A-0811EDE934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K41" i="1"/>
  <c r="J42" i="1"/>
  <c r="K44" i="1"/>
  <c r="J45" i="1"/>
  <c r="K47" i="1"/>
  <c r="K48" i="1"/>
  <c r="K50" i="1"/>
  <c r="J51" i="1"/>
  <c r="K53" i="1"/>
  <c r="J54" i="1"/>
  <c r="K56" i="1"/>
  <c r="J57" i="1"/>
  <c r="K59" i="1"/>
  <c r="K60" i="1"/>
  <c r="K62" i="1"/>
  <c r="J63" i="1"/>
  <c r="K65" i="1"/>
  <c r="J66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K39" i="1"/>
  <c r="J40" i="1"/>
  <c r="K40" i="1"/>
  <c r="J41" i="1"/>
  <c r="J43" i="1"/>
  <c r="K43" i="1"/>
  <c r="J44" i="1"/>
  <c r="K45" i="1"/>
  <c r="J46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J65" i="1"/>
  <c r="J67" i="1"/>
  <c r="K67" i="1"/>
  <c r="K66" i="1" l="1"/>
  <c r="K54" i="1"/>
  <c r="J60" i="1"/>
  <c r="J48" i="1"/>
  <c r="K42" i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70" i="1" l="1"/>
  <c r="I70" i="1"/>
</calcChain>
</file>

<file path=xl/sharedStrings.xml><?xml version="1.0" encoding="utf-8"?>
<sst xmlns="http://schemas.openxmlformats.org/spreadsheetml/2006/main" count="275" uniqueCount="172">
  <si>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</si>
  <si>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</si>
  <si>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</si>
  <si>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</si>
  <si>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</si>
  <si>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</si>
  <si>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</si>
  <si>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</si>
  <si>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</si>
  <si>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</si>
  <si>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</si>
  <si>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</si>
  <si>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</si>
  <si>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</si>
  <si>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</si>
  <si>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</si>
  <si>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 xml:space="preserve">39221260-7 - Odpadkové koše </t>
  </si>
  <si>
    <t>39224100-9 - Košťata</t>
  </si>
  <si>
    <t>39224200-0 - Kartáče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</si>
  <si>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</si>
  <si>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</si>
  <si>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</si>
  <si>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</si>
  <si>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>39810000-3 - Vonné přípravky a vosky</t>
  </si>
  <si>
    <t xml:space="preserve">39811100-1 - Osvěžovače vzduchu </t>
  </si>
  <si>
    <t xml:space="preserve">39830000-9 - Čistící prostředky </t>
  </si>
  <si>
    <t xml:space="preserve">39831000-6 - Prací prostředky </t>
  </si>
  <si>
    <t>39831300-9 - Čisticí prostředky na podlahy</t>
  </si>
  <si>
    <t>39831500-1 - Čisticí prostředky pro automobily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</si>
  <si>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</si>
  <si>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</si>
  <si>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</si>
  <si>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</si>
  <si>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</si>
  <si>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</si>
  <si>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</si>
  <si>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</si>
  <si>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</si>
  <si>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</si>
  <si>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</si>
  <si>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</si>
  <si>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</si>
  <si>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</si>
  <si>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</si>
  <si>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012 - 2023</t>
  </si>
  <si>
    <t>ECO MÝDLOVÝ PROSTŘEDEK NA PODLAHY</t>
  </si>
  <si>
    <t>ks</t>
  </si>
  <si>
    <t>ECO MYCÍ PROSTŘ. WC - gel</t>
  </si>
  <si>
    <t>Papírové Z-Z ručníky</t>
  </si>
  <si>
    <t>ks (balíček)</t>
  </si>
  <si>
    <t>Toaletní papír skládaný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</si>
  <si>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</si>
  <si>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</si>
  <si>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</si>
  <si>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</si>
  <si>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</si>
  <si>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</si>
  <si>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</si>
  <si>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PROSTŘEDEK DO MYCÍCH STROJŮ</t>
  </si>
  <si>
    <t>Alkalický prostředek pro strojní čištění podlah. Náplň 10 - 11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</si>
  <si>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</si>
  <si>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</si>
  <si>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</si>
  <si>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</si>
  <si>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</si>
  <si>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 závěs + náplň</t>
  </si>
  <si>
    <t>WC gel (závěs + náplň) - náplň 0,4 l - 0,5 l. Tekutý vysoce viskozní, hustota 0,95 - 1,05 g/cm3.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</si>
  <si>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</si>
  <si>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</si>
  <si>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</si>
  <si>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</si>
  <si>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</si>
  <si>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</si>
  <si>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</si>
  <si>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</si>
  <si>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>Tablety do pisoaru, čistící  a dezodoranční účinky, obsah balení 4 - 5 kg. Použití: pro sanitární zařízení.</t>
  </si>
  <si>
    <t>MÝDLO TEKUTÉ - s aplikátorem</t>
  </si>
  <si>
    <t>Husté tekuté mýdlo s glycerinem, s přírodními výtažky, balení s aplikátorem. Náplň 0,75 - 1 l.</t>
  </si>
  <si>
    <t>MÝDLO  TEKUTÉ - bez aplikátoru</t>
  </si>
  <si>
    <t>KRÉM NA RUCE</t>
  </si>
  <si>
    <t>Hydratační a regenerační ochranný krém, náplň 100 ml - 150 ml.</t>
  </si>
  <si>
    <t>Universální, náplň 100 ml - 150 ml.</t>
  </si>
  <si>
    <t>ČISTIČ ODPADŮ</t>
  </si>
  <si>
    <t>Tekutý čistič odpadů, obsah H2SO4: 96%. Použití: pročištění plastových a keramických odpadů umyvadel, sprch, WC, kanalizace. Náplň 1 - 1,5 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</si>
  <si>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</si>
  <si>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</si>
  <si>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</t>
  </si>
  <si>
    <t>Leštěnka na nábytek - spray. Použití: prostředek na ošetření nábytku. Náplň 400 ml - 500 ml.</t>
  </si>
  <si>
    <t xml:space="preserve">Vosková emulze </t>
  </si>
  <si>
    <t>Samoleštící rozleštitelná vosková emulze, s protiskluzovou přísadou. Použití: leštění a konzervace nesavých podlahových krytin. Náplň 0,5 - 0,7 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</si>
  <si>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</si>
  <si>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</si>
  <si>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Vinylové rukavice - S</t>
  </si>
  <si>
    <t>Velikost S. Balení 100 - 120 ks.</t>
  </si>
  <si>
    <t>Vinylové rukavice - M</t>
  </si>
  <si>
    <t>Velikost M. Balení 100 - 120 ks.</t>
  </si>
  <si>
    <t>Vinylové rukavice - L</t>
  </si>
  <si>
    <t>Velikost L. Balení 100 - 120 ks.</t>
  </si>
  <si>
    <t>Vinylové rukavice - XL</t>
  </si>
  <si>
    <t>Velikost XL. Balení 100 - 120 ks.</t>
  </si>
  <si>
    <t>Pracovní latexové rukavice 7 - 7,5</t>
  </si>
  <si>
    <t>Velikost 7 - 7,5. Balení 100 - 120 ks.</t>
  </si>
  <si>
    <t>Pracovní latexové rukavice 8 - 8,5</t>
  </si>
  <si>
    <t>Velikost 8 - 8,5. Balení 100 - 120 ks.</t>
  </si>
  <si>
    <t>Rukavice latex - L</t>
  </si>
  <si>
    <t>pár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</si>
  <si>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</si>
  <si>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</si>
  <si>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</si>
  <si>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</si>
  <si>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</si>
  <si>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</si>
  <si>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</si>
  <si>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</si>
  <si>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</si>
  <si>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</si>
  <si>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63 x 85 cm - 50 litrů. Role 40 - 45 ks.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</si>
  <si>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</si>
  <si>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</si>
  <si>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</si>
  <si>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</si>
  <si>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</si>
  <si>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</si>
  <si>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 xml:space="preserve">Folie potravinářská v roli </t>
  </si>
  <si>
    <t>Role šíře  45cm, návin min. 300 m.</t>
  </si>
  <si>
    <t xml:space="preserve">Smeták - plastový </t>
  </si>
  <si>
    <t>Smeták bez násady pro vnitřní použití, šíře 30 cm.</t>
  </si>
  <si>
    <t>Koště venkovní</t>
  </si>
  <si>
    <t>Chodníkové dřevěné s násadou tyčí (dřevěnou), šířka koštěte 25 cm, násada - tyč - hůl 120 cm, syntetická vlákna PVC .</t>
  </si>
  <si>
    <t xml:space="preserve">Kartáč na podlahu - plast </t>
  </si>
  <si>
    <t>Kartáč na podlahu, šíře 22 cm.</t>
  </si>
  <si>
    <t>Kartáč na podlahu - dřevěný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</si>
  <si>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</si>
  <si>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</si>
  <si>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</si>
  <si>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</si>
  <si>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>Násada na smetáky a kartáče</t>
  </si>
  <si>
    <t>Dřevěná, pr. 2,5 cm, délka 180 cm.</t>
  </si>
  <si>
    <t>Násada na smeták</t>
  </si>
  <si>
    <t>S jemným závitem, plast, délka 130 cm.</t>
  </si>
  <si>
    <t>Koš odpadkový</t>
  </si>
  <si>
    <t xml:space="preserve">Plast, víko výklopné, objem 21 l (± 1 l).  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</si>
  <si>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</si>
  <si>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</si>
  <si>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</si>
  <si>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</si>
  <si>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35 x 40 cm, flanelová, bílá.</t>
  </si>
  <si>
    <t>40 x 40 cm, klasická utěrka švédská z mikrovlákna.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</si>
  <si>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</si>
  <si>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</si>
  <si>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</si>
  <si>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</si>
  <si>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 xml:space="preserve">Auto houba </t>
  </si>
  <si>
    <t>19 x 13 x 7 cm (± 1 cm), molitanová, oválná.</t>
  </si>
  <si>
    <t xml:space="preserve">Souprava WC - plast </t>
  </si>
  <si>
    <t>Kartáč + odkapávací stojan (držák).</t>
  </si>
  <si>
    <t>Rohož textilní</t>
  </si>
  <si>
    <t>40 x 60 cm, pro vnitřní použití, spodní vrstva guma.</t>
  </si>
  <si>
    <t>Zvon WC</t>
  </si>
  <si>
    <t>WC zvon gumový s dřevěnou rukojetí.</t>
  </si>
  <si>
    <t>Kartáč na podlahu</t>
  </si>
  <si>
    <t>Rýžák tvrdý s holí 130 cm, dřevo, rýžák rozměry cca: 22 x 7 x 5 cm.</t>
  </si>
  <si>
    <t>Společná faktura</t>
  </si>
  <si>
    <t>NE</t>
  </si>
  <si>
    <t>Zdeněk Kegler, 
Tel.: 721 375 541,
E-mail: kegler@ps.zcu.cz</t>
  </si>
  <si>
    <t>Klatovská 51,
301 00 Plzeň,
Provoz a služby - Správa budov</t>
  </si>
  <si>
    <r>
      <t xml:space="preserve">Čisticí prostředek je speciálně určen na dřevěné podlahy, parkety a další dřevěné povrchy.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</si>
  <si>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</si>
  <si>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Balíček skládaných Z-Z ručníků. 2vrstvé, bílé, 100% celuloza, rozměr 23 x 25 cm. Určeno do zásobníků. 
1ks (balíček) min. 150 ks papírových ručníků. V kartonu min. 20 ks (balíčků).</t>
  </si>
  <si>
    <t>Skládaný toaletní papír - balíček, 2vrstvý, bílý, rozměr: 11,7 x 18,6 cm (± 2 mm). Určeno do zásobníků. Cca 224 útržků. 
V kartonu min. 36 ks (balíčků).</t>
  </si>
  <si>
    <t>Čistící krém s rozprašovačem - s aktivními odmašťovacími látkami a aktivními látkami proti vodnímu kameni. 
Náplň 0,5 - 0,75 l.</t>
  </si>
  <si>
    <r>
      <t xml:space="preserve">Husté tekuté mýdlo s glycerinem, s přírodními výtažky, balení bez aplikátoru. Náplň 5 - 6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</si>
</sst>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5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5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7"/>
  <sheetViews>
    <sheetView tabSelected="1" zoomScaleNormal="10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91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44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30</v>
      </c>
      <c r="D6" s="28" t="s">
        <v>4</v>
      </c>
      <c r="E6" s="28" t="s">
        <v>31</v>
      </c>
      <c r="F6" s="28" t="s">
        <v>32</v>
      </c>
      <c r="G6" s="28" t="s">
        <v>33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34</v>
      </c>
      <c r="M6" s="28" t="s">
        <v>35</v>
      </c>
      <c r="N6" s="28" t="s">
        <v>42</v>
      </c>
      <c r="O6" s="28" t="s">
        <v>36</v>
      </c>
      <c r="P6" s="30" t="s">
        <v>37</v>
      </c>
      <c r="Q6" s="28" t="s">
        <v>38</v>
      </c>
      <c r="R6" s="28" t="s">
        <v>43</v>
      </c>
      <c r="S6" s="28" t="s">
        <v>39</v>
      </c>
      <c r="T6" s="28" t="s">
        <v>40</v>
      </c>
    </row>
    <row r="7" spans="1:20" ht="59.25" customHeight="1" thickTop="1" x14ac:dyDescent="0.25">
      <c r="A7" s="31"/>
      <c r="B7" s="32">
        <v>1</v>
      </c>
      <c r="C7" s="33" t="s">
        <v>45</v>
      </c>
      <c r="D7" s="34">
        <v>10</v>
      </c>
      <c r="E7" s="35" t="s">
        <v>46</v>
      </c>
      <c r="F7" s="36" t="s">
        <v>166</v>
      </c>
      <c r="G7" s="37">
        <f t="shared" ref="G7:G67" si="0">D7*H7</f>
        <v>660</v>
      </c>
      <c r="H7" s="38">
        <v>66</v>
      </c>
      <c r="I7" s="92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162</v>
      </c>
      <c r="M7" s="42" t="s">
        <v>163</v>
      </c>
      <c r="N7" s="43"/>
      <c r="O7" s="43"/>
      <c r="P7" s="41" t="s">
        <v>164</v>
      </c>
      <c r="Q7" s="41" t="s">
        <v>165</v>
      </c>
      <c r="R7" s="44">
        <v>14</v>
      </c>
      <c r="S7" s="43"/>
      <c r="T7" s="35" t="s">
        <v>27</v>
      </c>
    </row>
    <row r="8" spans="1:20" ht="54" customHeight="1" x14ac:dyDescent="0.25">
      <c r="B8" s="45">
        <v>2</v>
      </c>
      <c r="C8" s="46" t="s">
        <v>47</v>
      </c>
      <c r="D8" s="47">
        <v>60</v>
      </c>
      <c r="E8" s="48" t="s">
        <v>46</v>
      </c>
      <c r="F8" s="49" t="s">
        <v>167</v>
      </c>
      <c r="G8" s="50">
        <f t="shared" si="0"/>
        <v>2820</v>
      </c>
      <c r="H8" s="51">
        <v>47</v>
      </c>
      <c r="I8" s="93"/>
      <c r="J8" s="52">
        <f t="shared" si="1"/>
        <v>0</v>
      </c>
      <c r="K8" s="53" t="str">
        <f t="shared" si="2"/>
        <v xml:space="preserve"> </v>
      </c>
      <c r="L8" s="54"/>
      <c r="M8" s="55"/>
      <c r="N8" s="56"/>
      <c r="O8" s="56"/>
      <c r="P8" s="57"/>
      <c r="Q8" s="57"/>
      <c r="R8" s="58"/>
      <c r="S8" s="56"/>
      <c r="T8" s="48" t="s">
        <v>29</v>
      </c>
    </row>
    <row r="9" spans="1:20" ht="43.5" customHeight="1" x14ac:dyDescent="0.25">
      <c r="B9" s="45">
        <v>3</v>
      </c>
      <c r="C9" s="46" t="s">
        <v>48</v>
      </c>
      <c r="D9" s="47">
        <v>1280</v>
      </c>
      <c r="E9" s="48" t="s">
        <v>49</v>
      </c>
      <c r="F9" s="49" t="s">
        <v>168</v>
      </c>
      <c r="G9" s="50">
        <f t="shared" si="0"/>
        <v>34560</v>
      </c>
      <c r="H9" s="51">
        <v>27</v>
      </c>
      <c r="I9" s="93"/>
      <c r="J9" s="52">
        <f t="shared" si="1"/>
        <v>0</v>
      </c>
      <c r="K9" s="53" t="str">
        <f t="shared" si="2"/>
        <v xml:space="preserve"> </v>
      </c>
      <c r="L9" s="54"/>
      <c r="M9" s="55"/>
      <c r="N9" s="56"/>
      <c r="O9" s="56"/>
      <c r="P9" s="57"/>
      <c r="Q9" s="57"/>
      <c r="R9" s="58"/>
      <c r="S9" s="56"/>
      <c r="T9" s="48" t="s">
        <v>15</v>
      </c>
    </row>
    <row r="10" spans="1:20" ht="45.75" customHeight="1" x14ac:dyDescent="0.25">
      <c r="B10" s="45">
        <v>4</v>
      </c>
      <c r="C10" s="46" t="s">
        <v>50</v>
      </c>
      <c r="D10" s="47">
        <v>1440</v>
      </c>
      <c r="E10" s="48" t="s">
        <v>49</v>
      </c>
      <c r="F10" s="49" t="s">
        <v>169</v>
      </c>
      <c r="G10" s="50">
        <f t="shared" si="0"/>
        <v>67680</v>
      </c>
      <c r="H10" s="51">
        <v>47</v>
      </c>
      <c r="I10" s="93"/>
      <c r="J10" s="52">
        <f t="shared" si="1"/>
        <v>0</v>
      </c>
      <c r="K10" s="53" t="str">
        <f t="shared" si="2"/>
        <v xml:space="preserve"> </v>
      </c>
      <c r="L10" s="54"/>
      <c r="M10" s="55"/>
      <c r="N10" s="56"/>
      <c r="O10" s="56"/>
      <c r="P10" s="57"/>
      <c r="Q10" s="57"/>
      <c r="R10" s="58"/>
      <c r="S10" s="56"/>
      <c r="T10" s="48" t="s">
        <v>14</v>
      </c>
    </row>
    <row r="11" spans="1:20" ht="43.5" customHeight="1" x14ac:dyDescent="0.25">
      <c r="B11" s="45">
        <v>5</v>
      </c>
      <c r="C11" s="46" t="s">
        <v>51</v>
      </c>
      <c r="D11" s="47">
        <v>400</v>
      </c>
      <c r="E11" s="48" t="s">
        <v>52</v>
      </c>
      <c r="F11" s="59" t="s">
        <v>53</v>
      </c>
      <c r="G11" s="50">
        <f t="shared" si="0"/>
        <v>28800</v>
      </c>
      <c r="H11" s="51">
        <v>72</v>
      </c>
      <c r="I11" s="93"/>
      <c r="J11" s="52">
        <f t="shared" si="1"/>
        <v>0</v>
      </c>
      <c r="K11" s="53" t="str">
        <f t="shared" si="2"/>
        <v xml:space="preserve"> </v>
      </c>
      <c r="L11" s="54"/>
      <c r="M11" s="55"/>
      <c r="N11" s="56"/>
      <c r="O11" s="56"/>
      <c r="P11" s="57"/>
      <c r="Q11" s="57"/>
      <c r="R11" s="58"/>
      <c r="S11" s="56"/>
      <c r="T11" s="48" t="s">
        <v>14</v>
      </c>
    </row>
    <row r="12" spans="1:20" ht="42" customHeight="1" x14ac:dyDescent="0.25">
      <c r="B12" s="45">
        <v>6</v>
      </c>
      <c r="C12" s="46" t="s">
        <v>54</v>
      </c>
      <c r="D12" s="47">
        <v>10</v>
      </c>
      <c r="E12" s="48" t="s">
        <v>46</v>
      </c>
      <c r="F12" s="60" t="s">
        <v>55</v>
      </c>
      <c r="G12" s="50">
        <f t="shared" si="0"/>
        <v>750</v>
      </c>
      <c r="H12" s="51">
        <v>75</v>
      </c>
      <c r="I12" s="93"/>
      <c r="J12" s="52">
        <f t="shared" si="1"/>
        <v>0</v>
      </c>
      <c r="K12" s="53" t="str">
        <f t="shared" si="2"/>
        <v xml:space="preserve"> </v>
      </c>
      <c r="L12" s="54"/>
      <c r="M12" s="55"/>
      <c r="N12" s="56"/>
      <c r="O12" s="56"/>
      <c r="P12" s="57"/>
      <c r="Q12" s="57"/>
      <c r="R12" s="58"/>
      <c r="S12" s="56"/>
      <c r="T12" s="48" t="s">
        <v>27</v>
      </c>
    </row>
    <row r="13" spans="1:20" ht="39.75" customHeight="1" x14ac:dyDescent="0.25">
      <c r="B13" s="45">
        <v>7</v>
      </c>
      <c r="C13" s="46" t="s">
        <v>56</v>
      </c>
      <c r="D13" s="47">
        <v>2</v>
      </c>
      <c r="E13" s="48" t="s">
        <v>46</v>
      </c>
      <c r="F13" s="60" t="s">
        <v>57</v>
      </c>
      <c r="G13" s="50">
        <f t="shared" si="0"/>
        <v>720</v>
      </c>
      <c r="H13" s="51">
        <v>360</v>
      </c>
      <c r="I13" s="93"/>
      <c r="J13" s="52">
        <f t="shared" si="1"/>
        <v>0</v>
      </c>
      <c r="K13" s="53" t="str">
        <f t="shared" si="2"/>
        <v xml:space="preserve"> </v>
      </c>
      <c r="L13" s="54"/>
      <c r="M13" s="55"/>
      <c r="N13" s="56"/>
      <c r="O13" s="56"/>
      <c r="P13" s="57"/>
      <c r="Q13" s="57"/>
      <c r="R13" s="58"/>
      <c r="S13" s="56"/>
      <c r="T13" s="48" t="s">
        <v>27</v>
      </c>
    </row>
    <row r="14" spans="1:20" ht="26.25" customHeight="1" x14ac:dyDescent="0.25">
      <c r="B14" s="45">
        <v>8</v>
      </c>
      <c r="C14" s="46" t="s">
        <v>58</v>
      </c>
      <c r="D14" s="47">
        <v>1</v>
      </c>
      <c r="E14" s="48" t="s">
        <v>46</v>
      </c>
      <c r="F14" s="59" t="s">
        <v>59</v>
      </c>
      <c r="G14" s="50">
        <f t="shared" si="0"/>
        <v>320</v>
      </c>
      <c r="H14" s="51">
        <v>320</v>
      </c>
      <c r="I14" s="93"/>
      <c r="J14" s="52">
        <f t="shared" si="1"/>
        <v>0</v>
      </c>
      <c r="K14" s="53" t="str">
        <f t="shared" si="2"/>
        <v xml:space="preserve"> </v>
      </c>
      <c r="L14" s="54"/>
      <c r="M14" s="55"/>
      <c r="N14" s="56"/>
      <c r="O14" s="56"/>
      <c r="P14" s="57"/>
      <c r="Q14" s="57"/>
      <c r="R14" s="58"/>
      <c r="S14" s="56"/>
      <c r="T14" s="48" t="s">
        <v>25</v>
      </c>
    </row>
    <row r="15" spans="1:20" ht="39" customHeight="1" x14ac:dyDescent="0.25">
      <c r="B15" s="45">
        <v>9</v>
      </c>
      <c r="C15" s="46" t="s">
        <v>60</v>
      </c>
      <c r="D15" s="47">
        <v>20</v>
      </c>
      <c r="E15" s="48" t="s">
        <v>46</v>
      </c>
      <c r="F15" s="60" t="s">
        <v>61</v>
      </c>
      <c r="G15" s="50">
        <f t="shared" si="0"/>
        <v>1000</v>
      </c>
      <c r="H15" s="51">
        <v>50</v>
      </c>
      <c r="I15" s="93"/>
      <c r="J15" s="52">
        <f t="shared" ref="J15:J38" si="3">D15*I15</f>
        <v>0</v>
      </c>
      <c r="K15" s="53" t="str">
        <f t="shared" ref="K15:K38" si="4">IF(ISNUMBER(I15), IF(I15&gt;H15,"NEVYHOVUJE","VYHOVUJE")," ")</f>
        <v xml:space="preserve"> </v>
      </c>
      <c r="L15" s="54"/>
      <c r="M15" s="55"/>
      <c r="N15" s="56"/>
      <c r="O15" s="56"/>
      <c r="P15" s="57"/>
      <c r="Q15" s="57"/>
      <c r="R15" s="58"/>
      <c r="S15" s="56"/>
      <c r="T15" s="48" t="s">
        <v>25</v>
      </c>
    </row>
    <row r="16" spans="1:20" ht="36.75" customHeight="1" x14ac:dyDescent="0.25">
      <c r="B16" s="45">
        <v>10</v>
      </c>
      <c r="C16" s="46" t="s">
        <v>62</v>
      </c>
      <c r="D16" s="47">
        <v>20</v>
      </c>
      <c r="E16" s="48" t="s">
        <v>46</v>
      </c>
      <c r="F16" s="49" t="s">
        <v>170</v>
      </c>
      <c r="G16" s="50">
        <f t="shared" si="0"/>
        <v>1080</v>
      </c>
      <c r="H16" s="51">
        <v>54</v>
      </c>
      <c r="I16" s="93"/>
      <c r="J16" s="52">
        <f t="shared" si="3"/>
        <v>0</v>
      </c>
      <c r="K16" s="53" t="str">
        <f t="shared" si="4"/>
        <v xml:space="preserve"> </v>
      </c>
      <c r="L16" s="54"/>
      <c r="M16" s="55"/>
      <c r="N16" s="56"/>
      <c r="O16" s="56"/>
      <c r="P16" s="57"/>
      <c r="Q16" s="57"/>
      <c r="R16" s="58"/>
      <c r="S16" s="56"/>
      <c r="T16" s="48" t="s">
        <v>25</v>
      </c>
    </row>
    <row r="17" spans="2:20" ht="54" customHeight="1" x14ac:dyDescent="0.25">
      <c r="B17" s="45">
        <v>11</v>
      </c>
      <c r="C17" s="46" t="s">
        <v>63</v>
      </c>
      <c r="D17" s="47">
        <v>20</v>
      </c>
      <c r="E17" s="48" t="s">
        <v>46</v>
      </c>
      <c r="F17" s="60" t="s">
        <v>64</v>
      </c>
      <c r="G17" s="50">
        <f t="shared" si="0"/>
        <v>1000</v>
      </c>
      <c r="H17" s="51">
        <v>50</v>
      </c>
      <c r="I17" s="93"/>
      <c r="J17" s="52">
        <f t="shared" si="3"/>
        <v>0</v>
      </c>
      <c r="K17" s="53" t="str">
        <f t="shared" si="4"/>
        <v xml:space="preserve"> </v>
      </c>
      <c r="L17" s="54"/>
      <c r="M17" s="55"/>
      <c r="N17" s="56"/>
      <c r="O17" s="56"/>
      <c r="P17" s="57"/>
      <c r="Q17" s="57"/>
      <c r="R17" s="58"/>
      <c r="S17" s="56"/>
      <c r="T17" s="48" t="s">
        <v>25</v>
      </c>
    </row>
    <row r="18" spans="2:20" ht="31.5" customHeight="1" x14ac:dyDescent="0.25">
      <c r="B18" s="45">
        <v>12</v>
      </c>
      <c r="C18" s="46" t="s">
        <v>65</v>
      </c>
      <c r="D18" s="47">
        <v>20</v>
      </c>
      <c r="E18" s="48" t="s">
        <v>46</v>
      </c>
      <c r="F18" s="60" t="s">
        <v>66</v>
      </c>
      <c r="G18" s="50">
        <f t="shared" si="0"/>
        <v>1100</v>
      </c>
      <c r="H18" s="51">
        <v>55</v>
      </c>
      <c r="I18" s="93"/>
      <c r="J18" s="52">
        <f t="shared" si="3"/>
        <v>0</v>
      </c>
      <c r="K18" s="53" t="str">
        <f t="shared" si="4"/>
        <v xml:space="preserve"> </v>
      </c>
      <c r="L18" s="54"/>
      <c r="M18" s="55"/>
      <c r="N18" s="56"/>
      <c r="O18" s="56"/>
      <c r="P18" s="57"/>
      <c r="Q18" s="57"/>
      <c r="R18" s="58"/>
      <c r="S18" s="56"/>
      <c r="T18" s="48" t="s">
        <v>29</v>
      </c>
    </row>
    <row r="19" spans="2:20" ht="37.5" customHeight="1" x14ac:dyDescent="0.25">
      <c r="B19" s="45">
        <v>13</v>
      </c>
      <c r="C19" s="46" t="s">
        <v>67</v>
      </c>
      <c r="D19" s="47">
        <v>10</v>
      </c>
      <c r="E19" s="48" t="s">
        <v>68</v>
      </c>
      <c r="F19" s="59" t="s">
        <v>69</v>
      </c>
      <c r="G19" s="50">
        <f t="shared" si="0"/>
        <v>400</v>
      </c>
      <c r="H19" s="51">
        <v>40</v>
      </c>
      <c r="I19" s="93"/>
      <c r="J19" s="52">
        <f t="shared" si="3"/>
        <v>0</v>
      </c>
      <c r="K19" s="53" t="str">
        <f t="shared" si="4"/>
        <v xml:space="preserve"> </v>
      </c>
      <c r="L19" s="54"/>
      <c r="M19" s="55"/>
      <c r="N19" s="56"/>
      <c r="O19" s="56"/>
      <c r="P19" s="57"/>
      <c r="Q19" s="57"/>
      <c r="R19" s="58"/>
      <c r="S19" s="56"/>
      <c r="T19" s="48" t="s">
        <v>29</v>
      </c>
    </row>
    <row r="20" spans="2:20" ht="25.5" customHeight="1" x14ac:dyDescent="0.25">
      <c r="B20" s="45">
        <v>14</v>
      </c>
      <c r="C20" s="46" t="s">
        <v>70</v>
      </c>
      <c r="D20" s="47">
        <v>20</v>
      </c>
      <c r="E20" s="48" t="s">
        <v>46</v>
      </c>
      <c r="F20" s="60" t="s">
        <v>71</v>
      </c>
      <c r="G20" s="50">
        <f t="shared" si="0"/>
        <v>500</v>
      </c>
      <c r="H20" s="51">
        <v>25</v>
      </c>
      <c r="I20" s="93"/>
      <c r="J20" s="52">
        <f t="shared" si="3"/>
        <v>0</v>
      </c>
      <c r="K20" s="53" t="str">
        <f t="shared" si="4"/>
        <v xml:space="preserve"> </v>
      </c>
      <c r="L20" s="54"/>
      <c r="M20" s="55"/>
      <c r="N20" s="56"/>
      <c r="O20" s="56"/>
      <c r="P20" s="57"/>
      <c r="Q20" s="57"/>
      <c r="R20" s="58"/>
      <c r="S20" s="56"/>
      <c r="T20" s="48" t="s">
        <v>24</v>
      </c>
    </row>
    <row r="21" spans="2:20" ht="25.5" customHeight="1" x14ac:dyDescent="0.25">
      <c r="B21" s="45">
        <v>15</v>
      </c>
      <c r="C21" s="46" t="s">
        <v>72</v>
      </c>
      <c r="D21" s="47">
        <v>20</v>
      </c>
      <c r="E21" s="48" t="s">
        <v>46</v>
      </c>
      <c r="F21" s="60" t="s">
        <v>73</v>
      </c>
      <c r="G21" s="50">
        <f t="shared" si="0"/>
        <v>480</v>
      </c>
      <c r="H21" s="51">
        <v>24</v>
      </c>
      <c r="I21" s="93"/>
      <c r="J21" s="52">
        <f t="shared" si="3"/>
        <v>0</v>
      </c>
      <c r="K21" s="53" t="str">
        <f t="shared" si="4"/>
        <v xml:space="preserve"> </v>
      </c>
      <c r="L21" s="54"/>
      <c r="M21" s="55"/>
      <c r="N21" s="56"/>
      <c r="O21" s="56"/>
      <c r="P21" s="57"/>
      <c r="Q21" s="57"/>
      <c r="R21" s="58"/>
      <c r="S21" s="56"/>
      <c r="T21" s="48" t="s">
        <v>24</v>
      </c>
    </row>
    <row r="22" spans="2:20" ht="25.5" customHeight="1" x14ac:dyDescent="0.25">
      <c r="B22" s="45">
        <v>16</v>
      </c>
      <c r="C22" s="46" t="s">
        <v>74</v>
      </c>
      <c r="D22" s="47">
        <v>2</v>
      </c>
      <c r="E22" s="48" t="s">
        <v>68</v>
      </c>
      <c r="F22" s="60" t="s">
        <v>75</v>
      </c>
      <c r="G22" s="50">
        <f t="shared" si="0"/>
        <v>1060</v>
      </c>
      <c r="H22" s="51">
        <v>530</v>
      </c>
      <c r="I22" s="93"/>
      <c r="J22" s="52">
        <f t="shared" si="3"/>
        <v>0</v>
      </c>
      <c r="K22" s="53" t="str">
        <f t="shared" si="4"/>
        <v xml:space="preserve"> </v>
      </c>
      <c r="L22" s="54"/>
      <c r="M22" s="55"/>
      <c r="N22" s="56"/>
      <c r="O22" s="56"/>
      <c r="P22" s="57"/>
      <c r="Q22" s="57"/>
      <c r="R22" s="58"/>
      <c r="S22" s="56"/>
      <c r="T22" s="48" t="s">
        <v>24</v>
      </c>
    </row>
    <row r="23" spans="2:20" ht="30" customHeight="1" x14ac:dyDescent="0.25">
      <c r="B23" s="45">
        <v>17</v>
      </c>
      <c r="C23" s="46" t="s">
        <v>76</v>
      </c>
      <c r="D23" s="47">
        <v>10</v>
      </c>
      <c r="E23" s="48" t="s">
        <v>46</v>
      </c>
      <c r="F23" s="60" t="s">
        <v>77</v>
      </c>
      <c r="G23" s="50">
        <f t="shared" si="0"/>
        <v>300</v>
      </c>
      <c r="H23" s="51">
        <v>30</v>
      </c>
      <c r="I23" s="93"/>
      <c r="J23" s="52">
        <f t="shared" si="3"/>
        <v>0</v>
      </c>
      <c r="K23" s="53" t="str">
        <f t="shared" si="4"/>
        <v xml:space="preserve"> </v>
      </c>
      <c r="L23" s="54"/>
      <c r="M23" s="55"/>
      <c r="N23" s="56"/>
      <c r="O23" s="56"/>
      <c r="P23" s="57"/>
      <c r="Q23" s="57"/>
      <c r="R23" s="58"/>
      <c r="S23" s="56"/>
      <c r="T23" s="48" t="s">
        <v>25</v>
      </c>
    </row>
    <row r="24" spans="2:20" ht="40.5" customHeight="1" x14ac:dyDescent="0.25">
      <c r="B24" s="45">
        <v>18</v>
      </c>
      <c r="C24" s="46" t="s">
        <v>78</v>
      </c>
      <c r="D24" s="47">
        <v>10</v>
      </c>
      <c r="E24" s="48" t="s">
        <v>46</v>
      </c>
      <c r="F24" s="49" t="s">
        <v>171</v>
      </c>
      <c r="G24" s="50">
        <f t="shared" si="0"/>
        <v>700</v>
      </c>
      <c r="H24" s="51">
        <v>70</v>
      </c>
      <c r="I24" s="93"/>
      <c r="J24" s="52">
        <f t="shared" si="3"/>
        <v>0</v>
      </c>
      <c r="K24" s="53" t="str">
        <f t="shared" si="4"/>
        <v xml:space="preserve"> </v>
      </c>
      <c r="L24" s="54"/>
      <c r="M24" s="55"/>
      <c r="N24" s="56"/>
      <c r="O24" s="56"/>
      <c r="P24" s="57"/>
      <c r="Q24" s="57"/>
      <c r="R24" s="58"/>
      <c r="S24" s="56"/>
      <c r="T24" s="48" t="s">
        <v>25</v>
      </c>
    </row>
    <row r="25" spans="2:20" ht="25.5" customHeight="1" x14ac:dyDescent="0.25">
      <c r="B25" s="45">
        <v>19</v>
      </c>
      <c r="C25" s="59" t="s">
        <v>79</v>
      </c>
      <c r="D25" s="47">
        <v>30</v>
      </c>
      <c r="E25" s="48" t="s">
        <v>46</v>
      </c>
      <c r="F25" s="59" t="s">
        <v>80</v>
      </c>
      <c r="G25" s="50">
        <f t="shared" si="0"/>
        <v>600</v>
      </c>
      <c r="H25" s="51">
        <v>20</v>
      </c>
      <c r="I25" s="93"/>
      <c r="J25" s="52">
        <f t="shared" si="3"/>
        <v>0</v>
      </c>
      <c r="K25" s="53" t="str">
        <f t="shared" si="4"/>
        <v xml:space="preserve"> </v>
      </c>
      <c r="L25" s="54"/>
      <c r="M25" s="55"/>
      <c r="N25" s="56"/>
      <c r="O25" s="56"/>
      <c r="P25" s="57"/>
      <c r="Q25" s="57"/>
      <c r="R25" s="58"/>
      <c r="S25" s="56"/>
      <c r="T25" s="48" t="s">
        <v>25</v>
      </c>
    </row>
    <row r="26" spans="2:20" ht="21.75" customHeight="1" x14ac:dyDescent="0.25">
      <c r="B26" s="45">
        <v>20</v>
      </c>
      <c r="C26" s="46" t="s">
        <v>79</v>
      </c>
      <c r="D26" s="47">
        <v>10</v>
      </c>
      <c r="E26" s="48" t="s">
        <v>46</v>
      </c>
      <c r="F26" s="60" t="s">
        <v>81</v>
      </c>
      <c r="G26" s="50">
        <f t="shared" si="0"/>
        <v>200</v>
      </c>
      <c r="H26" s="51">
        <v>20</v>
      </c>
      <c r="I26" s="93"/>
      <c r="J26" s="52">
        <f t="shared" si="3"/>
        <v>0</v>
      </c>
      <c r="K26" s="53" t="str">
        <f t="shared" si="4"/>
        <v xml:space="preserve"> </v>
      </c>
      <c r="L26" s="54"/>
      <c r="M26" s="55"/>
      <c r="N26" s="56"/>
      <c r="O26" s="56"/>
      <c r="P26" s="57"/>
      <c r="Q26" s="57"/>
      <c r="R26" s="58"/>
      <c r="S26" s="56"/>
      <c r="T26" s="48" t="s">
        <v>25</v>
      </c>
    </row>
    <row r="27" spans="2:20" ht="35.25" customHeight="1" x14ac:dyDescent="0.25">
      <c r="B27" s="45">
        <v>21</v>
      </c>
      <c r="C27" s="46" t="s">
        <v>82</v>
      </c>
      <c r="D27" s="47">
        <v>10</v>
      </c>
      <c r="E27" s="48" t="s">
        <v>46</v>
      </c>
      <c r="F27" s="60" t="s">
        <v>83</v>
      </c>
      <c r="G27" s="50">
        <f t="shared" si="0"/>
        <v>900</v>
      </c>
      <c r="H27" s="51">
        <v>90</v>
      </c>
      <c r="I27" s="93"/>
      <c r="J27" s="52">
        <f t="shared" si="3"/>
        <v>0</v>
      </c>
      <c r="K27" s="53" t="str">
        <f t="shared" si="4"/>
        <v xml:space="preserve"> </v>
      </c>
      <c r="L27" s="54"/>
      <c r="M27" s="55"/>
      <c r="N27" s="56"/>
      <c r="O27" s="56"/>
      <c r="P27" s="57"/>
      <c r="Q27" s="57"/>
      <c r="R27" s="58"/>
      <c r="S27" s="56"/>
      <c r="T27" s="48" t="s">
        <v>25</v>
      </c>
    </row>
    <row r="28" spans="2:20" ht="60" x14ac:dyDescent="0.25">
      <c r="B28" s="45">
        <v>22</v>
      </c>
      <c r="C28" s="46" t="s">
        <v>84</v>
      </c>
      <c r="D28" s="47">
        <v>20</v>
      </c>
      <c r="E28" s="48" t="s">
        <v>46</v>
      </c>
      <c r="F28" s="60" t="s">
        <v>85</v>
      </c>
      <c r="G28" s="50">
        <f t="shared" si="0"/>
        <v>1600</v>
      </c>
      <c r="H28" s="51">
        <v>80</v>
      </c>
      <c r="I28" s="93"/>
      <c r="J28" s="52">
        <f t="shared" si="3"/>
        <v>0</v>
      </c>
      <c r="K28" s="53" t="str">
        <f t="shared" si="4"/>
        <v xml:space="preserve"> </v>
      </c>
      <c r="L28" s="54"/>
      <c r="M28" s="55"/>
      <c r="N28" s="56"/>
      <c r="O28" s="56"/>
      <c r="P28" s="57"/>
      <c r="Q28" s="57"/>
      <c r="R28" s="58"/>
      <c r="S28" s="56"/>
      <c r="T28" s="48" t="s">
        <v>25</v>
      </c>
    </row>
    <row r="29" spans="2:20" ht="27.75" customHeight="1" x14ac:dyDescent="0.25">
      <c r="B29" s="45">
        <v>23</v>
      </c>
      <c r="C29" s="46" t="s">
        <v>86</v>
      </c>
      <c r="D29" s="47">
        <v>20</v>
      </c>
      <c r="E29" s="48" t="s">
        <v>46</v>
      </c>
      <c r="F29" s="60" t="s">
        <v>87</v>
      </c>
      <c r="G29" s="50">
        <f t="shared" si="0"/>
        <v>1500</v>
      </c>
      <c r="H29" s="51">
        <v>75</v>
      </c>
      <c r="I29" s="93"/>
      <c r="J29" s="52">
        <f t="shared" si="3"/>
        <v>0</v>
      </c>
      <c r="K29" s="53" t="str">
        <f t="shared" si="4"/>
        <v xml:space="preserve"> </v>
      </c>
      <c r="L29" s="54"/>
      <c r="M29" s="55"/>
      <c r="N29" s="56"/>
      <c r="O29" s="56"/>
      <c r="P29" s="57"/>
      <c r="Q29" s="57"/>
      <c r="R29" s="58"/>
      <c r="S29" s="56"/>
      <c r="T29" s="48" t="s">
        <v>22</v>
      </c>
    </row>
    <row r="30" spans="2:20" ht="40.5" customHeight="1" x14ac:dyDescent="0.25">
      <c r="B30" s="45">
        <v>24</v>
      </c>
      <c r="C30" s="46" t="s">
        <v>88</v>
      </c>
      <c r="D30" s="47">
        <v>3</v>
      </c>
      <c r="E30" s="48" t="s">
        <v>46</v>
      </c>
      <c r="F30" s="60" t="s">
        <v>89</v>
      </c>
      <c r="G30" s="50">
        <f t="shared" si="0"/>
        <v>180</v>
      </c>
      <c r="H30" s="51">
        <v>60</v>
      </c>
      <c r="I30" s="93"/>
      <c r="J30" s="52">
        <f t="shared" si="3"/>
        <v>0</v>
      </c>
      <c r="K30" s="53" t="str">
        <f t="shared" si="4"/>
        <v xml:space="preserve"> </v>
      </c>
      <c r="L30" s="54"/>
      <c r="M30" s="55"/>
      <c r="N30" s="56"/>
      <c r="O30" s="56"/>
      <c r="P30" s="57"/>
      <c r="Q30" s="57"/>
      <c r="R30" s="58"/>
      <c r="S30" s="56"/>
      <c r="T30" s="48" t="s">
        <v>23</v>
      </c>
    </row>
    <row r="31" spans="2:20" ht="39.75" customHeight="1" x14ac:dyDescent="0.25">
      <c r="B31" s="45">
        <v>25</v>
      </c>
      <c r="C31" s="46" t="s">
        <v>90</v>
      </c>
      <c r="D31" s="47">
        <v>5</v>
      </c>
      <c r="E31" s="48" t="s">
        <v>46</v>
      </c>
      <c r="F31" s="60" t="s">
        <v>91</v>
      </c>
      <c r="G31" s="50">
        <f t="shared" si="0"/>
        <v>350</v>
      </c>
      <c r="H31" s="51">
        <v>70</v>
      </c>
      <c r="I31" s="93"/>
      <c r="J31" s="52">
        <f t="shared" si="3"/>
        <v>0</v>
      </c>
      <c r="K31" s="53" t="str">
        <f t="shared" si="4"/>
        <v xml:space="preserve"> </v>
      </c>
      <c r="L31" s="54"/>
      <c r="M31" s="55"/>
      <c r="N31" s="56"/>
      <c r="O31" s="56"/>
      <c r="P31" s="57"/>
      <c r="Q31" s="57"/>
      <c r="R31" s="58"/>
      <c r="S31" s="56"/>
      <c r="T31" s="48" t="s">
        <v>25</v>
      </c>
    </row>
    <row r="32" spans="2:20" ht="21" customHeight="1" x14ac:dyDescent="0.25">
      <c r="B32" s="45">
        <v>26</v>
      </c>
      <c r="C32" s="59" t="s">
        <v>92</v>
      </c>
      <c r="D32" s="47">
        <v>2</v>
      </c>
      <c r="E32" s="48" t="s">
        <v>68</v>
      </c>
      <c r="F32" s="59" t="s">
        <v>93</v>
      </c>
      <c r="G32" s="50">
        <f t="shared" si="0"/>
        <v>200</v>
      </c>
      <c r="H32" s="51">
        <v>100</v>
      </c>
      <c r="I32" s="93"/>
      <c r="J32" s="52">
        <f t="shared" si="3"/>
        <v>0</v>
      </c>
      <c r="K32" s="53" t="str">
        <f t="shared" si="4"/>
        <v xml:space="preserve"> </v>
      </c>
      <c r="L32" s="54"/>
      <c r="M32" s="55"/>
      <c r="N32" s="56"/>
      <c r="O32" s="56"/>
      <c r="P32" s="57"/>
      <c r="Q32" s="57"/>
      <c r="R32" s="58"/>
      <c r="S32" s="56"/>
      <c r="T32" s="48" t="s">
        <v>12</v>
      </c>
    </row>
    <row r="33" spans="2:20" ht="21" customHeight="1" x14ac:dyDescent="0.25">
      <c r="B33" s="45">
        <v>27</v>
      </c>
      <c r="C33" s="46" t="s">
        <v>94</v>
      </c>
      <c r="D33" s="47">
        <v>4</v>
      </c>
      <c r="E33" s="48" t="s">
        <v>68</v>
      </c>
      <c r="F33" s="59" t="s">
        <v>95</v>
      </c>
      <c r="G33" s="50">
        <f t="shared" si="0"/>
        <v>400</v>
      </c>
      <c r="H33" s="51">
        <v>100</v>
      </c>
      <c r="I33" s="93"/>
      <c r="J33" s="52">
        <f t="shared" si="3"/>
        <v>0</v>
      </c>
      <c r="K33" s="53" t="str">
        <f t="shared" si="4"/>
        <v xml:space="preserve"> </v>
      </c>
      <c r="L33" s="54"/>
      <c r="M33" s="55"/>
      <c r="N33" s="56"/>
      <c r="O33" s="56"/>
      <c r="P33" s="57"/>
      <c r="Q33" s="57"/>
      <c r="R33" s="58"/>
      <c r="S33" s="56"/>
      <c r="T33" s="48" t="s">
        <v>12</v>
      </c>
    </row>
    <row r="34" spans="2:20" ht="21" customHeight="1" x14ac:dyDescent="0.25">
      <c r="B34" s="45">
        <v>28</v>
      </c>
      <c r="C34" s="46" t="s">
        <v>96</v>
      </c>
      <c r="D34" s="47">
        <v>6</v>
      </c>
      <c r="E34" s="48" t="s">
        <v>68</v>
      </c>
      <c r="F34" s="59" t="s">
        <v>97</v>
      </c>
      <c r="G34" s="50">
        <f t="shared" si="0"/>
        <v>600</v>
      </c>
      <c r="H34" s="51">
        <v>100</v>
      </c>
      <c r="I34" s="93"/>
      <c r="J34" s="52">
        <f t="shared" si="3"/>
        <v>0</v>
      </c>
      <c r="K34" s="53" t="str">
        <f t="shared" si="4"/>
        <v xml:space="preserve"> </v>
      </c>
      <c r="L34" s="54"/>
      <c r="M34" s="55"/>
      <c r="N34" s="56"/>
      <c r="O34" s="56"/>
      <c r="P34" s="57"/>
      <c r="Q34" s="57"/>
      <c r="R34" s="58"/>
      <c r="S34" s="56"/>
      <c r="T34" s="48" t="s">
        <v>12</v>
      </c>
    </row>
    <row r="35" spans="2:20" ht="21" customHeight="1" x14ac:dyDescent="0.25">
      <c r="B35" s="45">
        <v>29</v>
      </c>
      <c r="C35" s="46" t="s">
        <v>98</v>
      </c>
      <c r="D35" s="47">
        <v>2</v>
      </c>
      <c r="E35" s="48" t="s">
        <v>68</v>
      </c>
      <c r="F35" s="59" t="s">
        <v>99</v>
      </c>
      <c r="G35" s="50">
        <f t="shared" si="0"/>
        <v>200</v>
      </c>
      <c r="H35" s="51">
        <v>100</v>
      </c>
      <c r="I35" s="93"/>
      <c r="J35" s="52">
        <f t="shared" si="3"/>
        <v>0</v>
      </c>
      <c r="K35" s="53" t="str">
        <f t="shared" si="4"/>
        <v xml:space="preserve"> </v>
      </c>
      <c r="L35" s="54"/>
      <c r="M35" s="55"/>
      <c r="N35" s="56"/>
      <c r="O35" s="56"/>
      <c r="P35" s="57"/>
      <c r="Q35" s="57"/>
      <c r="R35" s="58"/>
      <c r="S35" s="56"/>
      <c r="T35" s="48" t="s">
        <v>12</v>
      </c>
    </row>
    <row r="36" spans="2:20" ht="21" customHeight="1" x14ac:dyDescent="0.25">
      <c r="B36" s="45">
        <v>30</v>
      </c>
      <c r="C36" s="46" t="s">
        <v>100</v>
      </c>
      <c r="D36" s="47">
        <v>2</v>
      </c>
      <c r="E36" s="48" t="s">
        <v>68</v>
      </c>
      <c r="F36" s="61" t="s">
        <v>101</v>
      </c>
      <c r="G36" s="50">
        <f t="shared" si="0"/>
        <v>260</v>
      </c>
      <c r="H36" s="51">
        <v>130</v>
      </c>
      <c r="I36" s="93"/>
      <c r="J36" s="52">
        <f t="shared" si="3"/>
        <v>0</v>
      </c>
      <c r="K36" s="53" t="str">
        <f t="shared" si="4"/>
        <v xml:space="preserve"> </v>
      </c>
      <c r="L36" s="54"/>
      <c r="M36" s="55"/>
      <c r="N36" s="56"/>
      <c r="O36" s="56"/>
      <c r="P36" s="57"/>
      <c r="Q36" s="57"/>
      <c r="R36" s="58"/>
      <c r="S36" s="56"/>
      <c r="T36" s="48" t="s">
        <v>12</v>
      </c>
    </row>
    <row r="37" spans="2:20" ht="21" customHeight="1" x14ac:dyDescent="0.25">
      <c r="B37" s="45">
        <v>31</v>
      </c>
      <c r="C37" s="46" t="s">
        <v>102</v>
      </c>
      <c r="D37" s="47">
        <v>2</v>
      </c>
      <c r="E37" s="48" t="s">
        <v>68</v>
      </c>
      <c r="F37" s="61" t="s">
        <v>103</v>
      </c>
      <c r="G37" s="50">
        <f t="shared" si="0"/>
        <v>260</v>
      </c>
      <c r="H37" s="51">
        <v>130</v>
      </c>
      <c r="I37" s="93"/>
      <c r="J37" s="52">
        <f t="shared" si="3"/>
        <v>0</v>
      </c>
      <c r="K37" s="53" t="str">
        <f t="shared" si="4"/>
        <v xml:space="preserve"> </v>
      </c>
      <c r="L37" s="54"/>
      <c r="M37" s="55"/>
      <c r="N37" s="56"/>
      <c r="O37" s="56"/>
      <c r="P37" s="57"/>
      <c r="Q37" s="57"/>
      <c r="R37" s="58"/>
      <c r="S37" s="56"/>
      <c r="T37" s="48" t="s">
        <v>12</v>
      </c>
    </row>
    <row r="38" spans="2:20" ht="21" customHeight="1" x14ac:dyDescent="0.25">
      <c r="B38" s="45">
        <v>32</v>
      </c>
      <c r="C38" s="46" t="s">
        <v>104</v>
      </c>
      <c r="D38" s="47">
        <v>5</v>
      </c>
      <c r="E38" s="48" t="s">
        <v>105</v>
      </c>
      <c r="F38" s="60" t="s">
        <v>106</v>
      </c>
      <c r="G38" s="50">
        <f t="shared" si="0"/>
        <v>180</v>
      </c>
      <c r="H38" s="51">
        <v>36</v>
      </c>
      <c r="I38" s="93"/>
      <c r="J38" s="52">
        <f t="shared" si="3"/>
        <v>0</v>
      </c>
      <c r="K38" s="53" t="str">
        <f t="shared" si="4"/>
        <v xml:space="preserve"> </v>
      </c>
      <c r="L38" s="54"/>
      <c r="M38" s="55"/>
      <c r="N38" s="56"/>
      <c r="O38" s="56"/>
      <c r="P38" s="57"/>
      <c r="Q38" s="57"/>
      <c r="R38" s="58"/>
      <c r="S38" s="56"/>
      <c r="T38" s="48" t="s">
        <v>12</v>
      </c>
    </row>
    <row r="39" spans="2:20" ht="21" customHeight="1" x14ac:dyDescent="0.25">
      <c r="B39" s="45">
        <v>33</v>
      </c>
      <c r="C39" s="46" t="s">
        <v>107</v>
      </c>
      <c r="D39" s="47">
        <v>5</v>
      </c>
      <c r="E39" s="48" t="s">
        <v>105</v>
      </c>
      <c r="F39" s="60" t="s">
        <v>108</v>
      </c>
      <c r="G39" s="50">
        <f t="shared" si="0"/>
        <v>180</v>
      </c>
      <c r="H39" s="51">
        <v>36</v>
      </c>
      <c r="I39" s="93"/>
      <c r="J39" s="52">
        <f t="shared" ref="J39:J67" si="5">D39*I39</f>
        <v>0</v>
      </c>
      <c r="K39" s="53" t="str">
        <f t="shared" ref="K39:K67" si="6">IF(ISNUMBER(I39), IF(I39&gt;H39,"NEVYHOVUJE","VYHOVUJE")," ")</f>
        <v xml:space="preserve"> </v>
      </c>
      <c r="L39" s="54"/>
      <c r="M39" s="55"/>
      <c r="N39" s="56"/>
      <c r="O39" s="56"/>
      <c r="P39" s="57"/>
      <c r="Q39" s="57"/>
      <c r="R39" s="58"/>
      <c r="S39" s="56"/>
      <c r="T39" s="48" t="s">
        <v>12</v>
      </c>
    </row>
    <row r="40" spans="2:20" ht="21" customHeight="1" x14ac:dyDescent="0.25">
      <c r="B40" s="45">
        <v>34</v>
      </c>
      <c r="C40" s="46" t="s">
        <v>109</v>
      </c>
      <c r="D40" s="47">
        <v>30</v>
      </c>
      <c r="E40" s="48" t="s">
        <v>68</v>
      </c>
      <c r="F40" s="60" t="s">
        <v>110</v>
      </c>
      <c r="G40" s="50">
        <f t="shared" si="0"/>
        <v>600</v>
      </c>
      <c r="H40" s="51">
        <v>20</v>
      </c>
      <c r="I40" s="93"/>
      <c r="J40" s="52">
        <f t="shared" si="5"/>
        <v>0</v>
      </c>
      <c r="K40" s="53" t="str">
        <f t="shared" si="6"/>
        <v xml:space="preserve"> </v>
      </c>
      <c r="L40" s="54"/>
      <c r="M40" s="55"/>
      <c r="N40" s="56"/>
      <c r="O40" s="56"/>
      <c r="P40" s="57"/>
      <c r="Q40" s="57"/>
      <c r="R40" s="58"/>
      <c r="S40" s="56"/>
      <c r="T40" s="48" t="s">
        <v>13</v>
      </c>
    </row>
    <row r="41" spans="2:20" ht="21" customHeight="1" x14ac:dyDescent="0.25">
      <c r="B41" s="45">
        <v>35</v>
      </c>
      <c r="C41" s="46" t="s">
        <v>111</v>
      </c>
      <c r="D41" s="47">
        <v>100</v>
      </c>
      <c r="E41" s="48" t="s">
        <v>112</v>
      </c>
      <c r="F41" s="60" t="s">
        <v>113</v>
      </c>
      <c r="G41" s="50">
        <f t="shared" si="0"/>
        <v>2000</v>
      </c>
      <c r="H41" s="51">
        <v>20</v>
      </c>
      <c r="I41" s="93"/>
      <c r="J41" s="52">
        <f t="shared" si="5"/>
        <v>0</v>
      </c>
      <c r="K41" s="53" t="str">
        <f t="shared" si="6"/>
        <v xml:space="preserve"> </v>
      </c>
      <c r="L41" s="54"/>
      <c r="M41" s="55"/>
      <c r="N41" s="56"/>
      <c r="O41" s="56"/>
      <c r="P41" s="57"/>
      <c r="Q41" s="57"/>
      <c r="R41" s="58"/>
      <c r="S41" s="56"/>
      <c r="T41" s="48" t="s">
        <v>13</v>
      </c>
    </row>
    <row r="42" spans="2:20" ht="40.5" customHeight="1" x14ac:dyDescent="0.25">
      <c r="B42" s="45">
        <v>36</v>
      </c>
      <c r="C42" s="46" t="s">
        <v>114</v>
      </c>
      <c r="D42" s="47">
        <v>50</v>
      </c>
      <c r="E42" s="48" t="s">
        <v>112</v>
      </c>
      <c r="F42" s="60" t="s">
        <v>115</v>
      </c>
      <c r="G42" s="50">
        <f t="shared" si="0"/>
        <v>1500</v>
      </c>
      <c r="H42" s="51">
        <v>30</v>
      </c>
      <c r="I42" s="93"/>
      <c r="J42" s="52">
        <f t="shared" si="5"/>
        <v>0</v>
      </c>
      <c r="K42" s="53" t="str">
        <f t="shared" si="6"/>
        <v xml:space="preserve"> </v>
      </c>
      <c r="L42" s="54"/>
      <c r="M42" s="55"/>
      <c r="N42" s="56"/>
      <c r="O42" s="56"/>
      <c r="P42" s="57"/>
      <c r="Q42" s="57"/>
      <c r="R42" s="58"/>
      <c r="S42" s="56"/>
      <c r="T42" s="48" t="s">
        <v>13</v>
      </c>
    </row>
    <row r="43" spans="2:20" ht="20.25" customHeight="1" x14ac:dyDescent="0.25">
      <c r="B43" s="45">
        <v>37</v>
      </c>
      <c r="C43" s="46" t="s">
        <v>111</v>
      </c>
      <c r="D43" s="47">
        <v>50</v>
      </c>
      <c r="E43" s="48" t="s">
        <v>112</v>
      </c>
      <c r="F43" s="60" t="s">
        <v>116</v>
      </c>
      <c r="G43" s="50">
        <f t="shared" si="0"/>
        <v>3500</v>
      </c>
      <c r="H43" s="51">
        <v>70</v>
      </c>
      <c r="I43" s="93"/>
      <c r="J43" s="52">
        <f t="shared" si="5"/>
        <v>0</v>
      </c>
      <c r="K43" s="53" t="str">
        <f t="shared" si="6"/>
        <v xml:space="preserve"> </v>
      </c>
      <c r="L43" s="54"/>
      <c r="M43" s="55"/>
      <c r="N43" s="56"/>
      <c r="O43" s="56"/>
      <c r="P43" s="57"/>
      <c r="Q43" s="57"/>
      <c r="R43" s="58"/>
      <c r="S43" s="56"/>
      <c r="T43" s="48" t="s">
        <v>13</v>
      </c>
    </row>
    <row r="44" spans="2:20" ht="20.25" customHeight="1" x14ac:dyDescent="0.25">
      <c r="B44" s="45">
        <v>38</v>
      </c>
      <c r="C44" s="46" t="s">
        <v>117</v>
      </c>
      <c r="D44" s="47">
        <v>30</v>
      </c>
      <c r="E44" s="48" t="s">
        <v>112</v>
      </c>
      <c r="F44" s="60" t="s">
        <v>118</v>
      </c>
      <c r="G44" s="50">
        <f t="shared" si="0"/>
        <v>3900</v>
      </c>
      <c r="H44" s="51">
        <v>130</v>
      </c>
      <c r="I44" s="93"/>
      <c r="J44" s="52">
        <f t="shared" si="5"/>
        <v>0</v>
      </c>
      <c r="K44" s="53" t="str">
        <f t="shared" si="6"/>
        <v xml:space="preserve"> </v>
      </c>
      <c r="L44" s="54"/>
      <c r="M44" s="55"/>
      <c r="N44" s="56"/>
      <c r="O44" s="56"/>
      <c r="P44" s="57"/>
      <c r="Q44" s="57"/>
      <c r="R44" s="58"/>
      <c r="S44" s="56"/>
      <c r="T44" s="48" t="s">
        <v>13</v>
      </c>
    </row>
    <row r="45" spans="2:20" ht="20.25" customHeight="1" x14ac:dyDescent="0.25">
      <c r="B45" s="45">
        <v>39</v>
      </c>
      <c r="C45" s="46" t="s">
        <v>119</v>
      </c>
      <c r="D45" s="47">
        <v>30</v>
      </c>
      <c r="E45" s="48" t="s">
        <v>112</v>
      </c>
      <c r="F45" s="60" t="s">
        <v>120</v>
      </c>
      <c r="G45" s="50">
        <f t="shared" si="0"/>
        <v>3000</v>
      </c>
      <c r="H45" s="51">
        <v>100</v>
      </c>
      <c r="I45" s="93"/>
      <c r="J45" s="52">
        <f t="shared" si="5"/>
        <v>0</v>
      </c>
      <c r="K45" s="53" t="str">
        <f t="shared" si="6"/>
        <v xml:space="preserve"> </v>
      </c>
      <c r="L45" s="54"/>
      <c r="M45" s="55"/>
      <c r="N45" s="56"/>
      <c r="O45" s="56"/>
      <c r="P45" s="57"/>
      <c r="Q45" s="57"/>
      <c r="R45" s="58"/>
      <c r="S45" s="56"/>
      <c r="T45" s="48" t="s">
        <v>13</v>
      </c>
    </row>
    <row r="46" spans="2:20" ht="38.25" customHeight="1" x14ac:dyDescent="0.25">
      <c r="B46" s="45">
        <v>40</v>
      </c>
      <c r="C46" s="46" t="s">
        <v>121</v>
      </c>
      <c r="D46" s="47">
        <v>30</v>
      </c>
      <c r="E46" s="48" t="s">
        <v>46</v>
      </c>
      <c r="F46" s="60" t="s">
        <v>122</v>
      </c>
      <c r="G46" s="50">
        <f t="shared" si="0"/>
        <v>450</v>
      </c>
      <c r="H46" s="51">
        <v>15</v>
      </c>
      <c r="I46" s="93"/>
      <c r="J46" s="52">
        <f t="shared" si="5"/>
        <v>0</v>
      </c>
      <c r="K46" s="53" t="str">
        <f t="shared" si="6"/>
        <v xml:space="preserve"> </v>
      </c>
      <c r="L46" s="54"/>
      <c r="M46" s="55"/>
      <c r="N46" s="56"/>
      <c r="O46" s="56"/>
      <c r="P46" s="57"/>
      <c r="Q46" s="57"/>
      <c r="R46" s="58"/>
      <c r="S46" s="56"/>
      <c r="T46" s="48" t="s">
        <v>13</v>
      </c>
    </row>
    <row r="47" spans="2:20" ht="18.75" customHeight="1" x14ac:dyDescent="0.25">
      <c r="B47" s="45">
        <v>41</v>
      </c>
      <c r="C47" s="46" t="s">
        <v>123</v>
      </c>
      <c r="D47" s="47">
        <v>2</v>
      </c>
      <c r="E47" s="48" t="s">
        <v>112</v>
      </c>
      <c r="F47" s="60" t="s">
        <v>124</v>
      </c>
      <c r="G47" s="50">
        <f t="shared" si="0"/>
        <v>240</v>
      </c>
      <c r="H47" s="51">
        <v>120</v>
      </c>
      <c r="I47" s="93"/>
      <c r="J47" s="52">
        <f t="shared" si="5"/>
        <v>0</v>
      </c>
      <c r="K47" s="53" t="str">
        <f t="shared" si="6"/>
        <v xml:space="preserve"> </v>
      </c>
      <c r="L47" s="54"/>
      <c r="M47" s="55"/>
      <c r="N47" s="56"/>
      <c r="O47" s="56"/>
      <c r="P47" s="57"/>
      <c r="Q47" s="57"/>
      <c r="R47" s="58"/>
      <c r="S47" s="56"/>
      <c r="T47" s="48" t="s">
        <v>25</v>
      </c>
    </row>
    <row r="48" spans="2:20" ht="18.75" customHeight="1" x14ac:dyDescent="0.25">
      <c r="B48" s="45">
        <v>42</v>
      </c>
      <c r="C48" s="46" t="s">
        <v>125</v>
      </c>
      <c r="D48" s="47">
        <v>5</v>
      </c>
      <c r="E48" s="48" t="s">
        <v>46</v>
      </c>
      <c r="F48" s="60" t="s">
        <v>126</v>
      </c>
      <c r="G48" s="50">
        <f t="shared" si="0"/>
        <v>200</v>
      </c>
      <c r="H48" s="51">
        <v>40</v>
      </c>
      <c r="I48" s="93"/>
      <c r="J48" s="52">
        <f t="shared" si="5"/>
        <v>0</v>
      </c>
      <c r="K48" s="53" t="str">
        <f t="shared" si="6"/>
        <v xml:space="preserve"> </v>
      </c>
      <c r="L48" s="54"/>
      <c r="M48" s="55"/>
      <c r="N48" s="56"/>
      <c r="O48" s="56"/>
      <c r="P48" s="57"/>
      <c r="Q48" s="57"/>
      <c r="R48" s="58"/>
      <c r="S48" s="56"/>
      <c r="T48" s="48" t="s">
        <v>17</v>
      </c>
    </row>
    <row r="49" spans="2:20" ht="21" customHeight="1" x14ac:dyDescent="0.25">
      <c r="B49" s="45">
        <v>43</v>
      </c>
      <c r="C49" s="46" t="s">
        <v>127</v>
      </c>
      <c r="D49" s="47">
        <v>2</v>
      </c>
      <c r="E49" s="48" t="s">
        <v>46</v>
      </c>
      <c r="F49" s="60" t="s">
        <v>128</v>
      </c>
      <c r="G49" s="50">
        <f t="shared" si="0"/>
        <v>180</v>
      </c>
      <c r="H49" s="51">
        <v>90</v>
      </c>
      <c r="I49" s="93"/>
      <c r="J49" s="52">
        <f t="shared" si="5"/>
        <v>0</v>
      </c>
      <c r="K49" s="53" t="str">
        <f t="shared" si="6"/>
        <v xml:space="preserve"> </v>
      </c>
      <c r="L49" s="54"/>
      <c r="M49" s="55"/>
      <c r="N49" s="56"/>
      <c r="O49" s="56"/>
      <c r="P49" s="57"/>
      <c r="Q49" s="57"/>
      <c r="R49" s="58"/>
      <c r="S49" s="56"/>
      <c r="T49" s="48" t="s">
        <v>17</v>
      </c>
    </row>
    <row r="50" spans="2:20" ht="21" customHeight="1" x14ac:dyDescent="0.25">
      <c r="B50" s="45">
        <v>44</v>
      </c>
      <c r="C50" s="46" t="s">
        <v>129</v>
      </c>
      <c r="D50" s="47">
        <v>2</v>
      </c>
      <c r="E50" s="48" t="s">
        <v>46</v>
      </c>
      <c r="F50" s="60" t="s">
        <v>130</v>
      </c>
      <c r="G50" s="50">
        <f t="shared" si="0"/>
        <v>80</v>
      </c>
      <c r="H50" s="51">
        <v>40</v>
      </c>
      <c r="I50" s="93"/>
      <c r="J50" s="52">
        <f t="shared" si="5"/>
        <v>0</v>
      </c>
      <c r="K50" s="53" t="str">
        <f t="shared" si="6"/>
        <v xml:space="preserve"> </v>
      </c>
      <c r="L50" s="54"/>
      <c r="M50" s="55"/>
      <c r="N50" s="56"/>
      <c r="O50" s="56"/>
      <c r="P50" s="57"/>
      <c r="Q50" s="57"/>
      <c r="R50" s="58"/>
      <c r="S50" s="56"/>
      <c r="T50" s="48" t="s">
        <v>18</v>
      </c>
    </row>
    <row r="51" spans="2:20" ht="21" customHeight="1" x14ac:dyDescent="0.25">
      <c r="B51" s="45">
        <v>45</v>
      </c>
      <c r="C51" s="46" t="s">
        <v>131</v>
      </c>
      <c r="D51" s="47">
        <v>2</v>
      </c>
      <c r="E51" s="48" t="s">
        <v>46</v>
      </c>
      <c r="F51" s="60" t="s">
        <v>130</v>
      </c>
      <c r="G51" s="50">
        <f t="shared" si="0"/>
        <v>72</v>
      </c>
      <c r="H51" s="51">
        <v>36</v>
      </c>
      <c r="I51" s="93"/>
      <c r="J51" s="52">
        <f t="shared" si="5"/>
        <v>0</v>
      </c>
      <c r="K51" s="53" t="str">
        <f t="shared" si="6"/>
        <v xml:space="preserve"> </v>
      </c>
      <c r="L51" s="54"/>
      <c r="M51" s="55"/>
      <c r="N51" s="56"/>
      <c r="O51" s="56"/>
      <c r="P51" s="57"/>
      <c r="Q51" s="57"/>
      <c r="R51" s="58"/>
      <c r="S51" s="56"/>
      <c r="T51" s="48" t="s">
        <v>18</v>
      </c>
    </row>
    <row r="52" spans="2:20" ht="21" customHeight="1" x14ac:dyDescent="0.25">
      <c r="B52" s="45">
        <v>46</v>
      </c>
      <c r="C52" s="46" t="s">
        <v>132</v>
      </c>
      <c r="D52" s="47">
        <v>10</v>
      </c>
      <c r="E52" s="48" t="s">
        <v>46</v>
      </c>
      <c r="F52" s="60" t="s">
        <v>133</v>
      </c>
      <c r="G52" s="50">
        <f t="shared" si="0"/>
        <v>400</v>
      </c>
      <c r="H52" s="51">
        <v>40</v>
      </c>
      <c r="I52" s="93"/>
      <c r="J52" s="52">
        <f t="shared" si="5"/>
        <v>0</v>
      </c>
      <c r="K52" s="53" t="str">
        <f t="shared" si="6"/>
        <v xml:space="preserve"> </v>
      </c>
      <c r="L52" s="54"/>
      <c r="M52" s="55"/>
      <c r="N52" s="56"/>
      <c r="O52" s="56"/>
      <c r="P52" s="57"/>
      <c r="Q52" s="57"/>
      <c r="R52" s="58"/>
      <c r="S52" s="56"/>
      <c r="T52" s="48" t="s">
        <v>19</v>
      </c>
    </row>
    <row r="53" spans="2:20" ht="21" customHeight="1" x14ac:dyDescent="0.25">
      <c r="B53" s="45">
        <v>47</v>
      </c>
      <c r="C53" s="46" t="s">
        <v>134</v>
      </c>
      <c r="D53" s="47">
        <v>3</v>
      </c>
      <c r="E53" s="48" t="s">
        <v>46</v>
      </c>
      <c r="F53" s="60" t="s">
        <v>135</v>
      </c>
      <c r="G53" s="50">
        <f t="shared" si="0"/>
        <v>210</v>
      </c>
      <c r="H53" s="51">
        <v>70</v>
      </c>
      <c r="I53" s="93"/>
      <c r="J53" s="52">
        <f t="shared" si="5"/>
        <v>0</v>
      </c>
      <c r="K53" s="53" t="str">
        <f t="shared" si="6"/>
        <v xml:space="preserve"> </v>
      </c>
      <c r="L53" s="54"/>
      <c r="M53" s="55"/>
      <c r="N53" s="56"/>
      <c r="O53" s="56"/>
      <c r="P53" s="57"/>
      <c r="Q53" s="57"/>
      <c r="R53" s="58"/>
      <c r="S53" s="56"/>
      <c r="T53" s="48" t="s">
        <v>17</v>
      </c>
    </row>
    <row r="54" spans="2:20" ht="21" customHeight="1" x14ac:dyDescent="0.25">
      <c r="B54" s="45">
        <v>48</v>
      </c>
      <c r="C54" s="46" t="s">
        <v>136</v>
      </c>
      <c r="D54" s="47">
        <v>6</v>
      </c>
      <c r="E54" s="48" t="s">
        <v>46</v>
      </c>
      <c r="F54" s="60" t="s">
        <v>137</v>
      </c>
      <c r="G54" s="50">
        <f t="shared" si="0"/>
        <v>396</v>
      </c>
      <c r="H54" s="51">
        <v>66</v>
      </c>
      <c r="I54" s="93"/>
      <c r="J54" s="52">
        <f t="shared" si="5"/>
        <v>0</v>
      </c>
      <c r="K54" s="53" t="str">
        <f t="shared" si="6"/>
        <v xml:space="preserve"> </v>
      </c>
      <c r="L54" s="54"/>
      <c r="M54" s="55"/>
      <c r="N54" s="56"/>
      <c r="O54" s="56"/>
      <c r="P54" s="57"/>
      <c r="Q54" s="57"/>
      <c r="R54" s="58"/>
      <c r="S54" s="56"/>
      <c r="T54" s="48" t="s">
        <v>25</v>
      </c>
    </row>
    <row r="55" spans="2:20" ht="21" customHeight="1" x14ac:dyDescent="0.25">
      <c r="B55" s="45">
        <v>49</v>
      </c>
      <c r="C55" s="46" t="s">
        <v>138</v>
      </c>
      <c r="D55" s="47">
        <v>5</v>
      </c>
      <c r="E55" s="48" t="s">
        <v>46</v>
      </c>
      <c r="F55" s="60" t="s">
        <v>139</v>
      </c>
      <c r="G55" s="50">
        <f t="shared" si="0"/>
        <v>120</v>
      </c>
      <c r="H55" s="51">
        <v>24</v>
      </c>
      <c r="I55" s="93"/>
      <c r="J55" s="52">
        <f t="shared" si="5"/>
        <v>0</v>
      </c>
      <c r="K55" s="53" t="str">
        <f t="shared" si="6"/>
        <v xml:space="preserve"> </v>
      </c>
      <c r="L55" s="54"/>
      <c r="M55" s="55"/>
      <c r="N55" s="56"/>
      <c r="O55" s="56"/>
      <c r="P55" s="57"/>
      <c r="Q55" s="57"/>
      <c r="R55" s="58"/>
      <c r="S55" s="56"/>
      <c r="T55" s="48" t="s">
        <v>25</v>
      </c>
    </row>
    <row r="56" spans="2:20" ht="21" customHeight="1" x14ac:dyDescent="0.25">
      <c r="B56" s="45">
        <v>50</v>
      </c>
      <c r="C56" s="46" t="s">
        <v>140</v>
      </c>
      <c r="D56" s="47">
        <v>6</v>
      </c>
      <c r="E56" s="48" t="s">
        <v>46</v>
      </c>
      <c r="F56" s="60" t="s">
        <v>141</v>
      </c>
      <c r="G56" s="50">
        <f t="shared" si="0"/>
        <v>1920</v>
      </c>
      <c r="H56" s="51">
        <v>320</v>
      </c>
      <c r="I56" s="93"/>
      <c r="J56" s="52">
        <f t="shared" si="5"/>
        <v>0</v>
      </c>
      <c r="K56" s="53" t="str">
        <f t="shared" si="6"/>
        <v xml:space="preserve"> </v>
      </c>
      <c r="L56" s="54"/>
      <c r="M56" s="55"/>
      <c r="N56" s="56"/>
      <c r="O56" s="56"/>
      <c r="P56" s="57"/>
      <c r="Q56" s="57"/>
      <c r="R56" s="58"/>
      <c r="S56" s="56"/>
      <c r="T56" s="48" t="s">
        <v>16</v>
      </c>
    </row>
    <row r="57" spans="2:20" ht="21" customHeight="1" x14ac:dyDescent="0.25">
      <c r="B57" s="45">
        <v>51</v>
      </c>
      <c r="C57" s="46" t="s">
        <v>142</v>
      </c>
      <c r="D57" s="47">
        <v>100</v>
      </c>
      <c r="E57" s="48" t="s">
        <v>46</v>
      </c>
      <c r="F57" s="60" t="s">
        <v>143</v>
      </c>
      <c r="G57" s="50">
        <f t="shared" si="0"/>
        <v>1800</v>
      </c>
      <c r="H57" s="51">
        <v>18</v>
      </c>
      <c r="I57" s="93"/>
      <c r="J57" s="52">
        <f t="shared" si="5"/>
        <v>0</v>
      </c>
      <c r="K57" s="53" t="str">
        <f t="shared" si="6"/>
        <v xml:space="preserve"> </v>
      </c>
      <c r="L57" s="54"/>
      <c r="M57" s="55"/>
      <c r="N57" s="56"/>
      <c r="O57" s="56"/>
      <c r="P57" s="57"/>
      <c r="Q57" s="57"/>
      <c r="R57" s="58"/>
      <c r="S57" s="56"/>
      <c r="T57" s="48" t="s">
        <v>21</v>
      </c>
    </row>
    <row r="58" spans="2:20" ht="21" customHeight="1" x14ac:dyDescent="0.25">
      <c r="B58" s="45">
        <v>52</v>
      </c>
      <c r="C58" s="46" t="s">
        <v>142</v>
      </c>
      <c r="D58" s="47">
        <v>40</v>
      </c>
      <c r="E58" s="48" t="s">
        <v>46</v>
      </c>
      <c r="F58" s="60" t="s">
        <v>144</v>
      </c>
      <c r="G58" s="50">
        <f t="shared" si="0"/>
        <v>1600</v>
      </c>
      <c r="H58" s="51">
        <v>40</v>
      </c>
      <c r="I58" s="93"/>
      <c r="J58" s="52">
        <f t="shared" si="5"/>
        <v>0</v>
      </c>
      <c r="K58" s="53" t="str">
        <f t="shared" si="6"/>
        <v xml:space="preserve"> </v>
      </c>
      <c r="L58" s="54"/>
      <c r="M58" s="55"/>
      <c r="N58" s="56"/>
      <c r="O58" s="56"/>
      <c r="P58" s="57"/>
      <c r="Q58" s="57"/>
      <c r="R58" s="58"/>
      <c r="S58" s="56"/>
      <c r="T58" s="48" t="s">
        <v>21</v>
      </c>
    </row>
    <row r="59" spans="2:20" ht="21" customHeight="1" x14ac:dyDescent="0.25">
      <c r="B59" s="45">
        <v>53</v>
      </c>
      <c r="C59" s="46" t="s">
        <v>145</v>
      </c>
      <c r="D59" s="47">
        <v>10</v>
      </c>
      <c r="E59" s="48" t="s">
        <v>46</v>
      </c>
      <c r="F59" s="60" t="s">
        <v>146</v>
      </c>
      <c r="G59" s="50">
        <f t="shared" si="0"/>
        <v>140</v>
      </c>
      <c r="H59" s="51">
        <v>14</v>
      </c>
      <c r="I59" s="93"/>
      <c r="J59" s="52">
        <f t="shared" si="5"/>
        <v>0</v>
      </c>
      <c r="K59" s="53" t="str">
        <f t="shared" si="6"/>
        <v xml:space="preserve"> </v>
      </c>
      <c r="L59" s="54"/>
      <c r="M59" s="55"/>
      <c r="N59" s="56"/>
      <c r="O59" s="56"/>
      <c r="P59" s="57"/>
      <c r="Q59" s="57"/>
      <c r="R59" s="58"/>
      <c r="S59" s="56"/>
      <c r="T59" s="48" t="s">
        <v>20</v>
      </c>
    </row>
    <row r="60" spans="2:20" ht="21" customHeight="1" x14ac:dyDescent="0.25">
      <c r="B60" s="45">
        <v>54</v>
      </c>
      <c r="C60" s="46" t="s">
        <v>145</v>
      </c>
      <c r="D60" s="47">
        <v>10</v>
      </c>
      <c r="E60" s="48" t="s">
        <v>46</v>
      </c>
      <c r="F60" s="60" t="s">
        <v>147</v>
      </c>
      <c r="G60" s="50">
        <f t="shared" si="0"/>
        <v>240</v>
      </c>
      <c r="H60" s="51">
        <v>24</v>
      </c>
      <c r="I60" s="93"/>
      <c r="J60" s="52">
        <f t="shared" si="5"/>
        <v>0</v>
      </c>
      <c r="K60" s="53" t="str">
        <f t="shared" si="6"/>
        <v xml:space="preserve"> </v>
      </c>
      <c r="L60" s="54"/>
      <c r="M60" s="55"/>
      <c r="N60" s="56"/>
      <c r="O60" s="56"/>
      <c r="P60" s="57"/>
      <c r="Q60" s="57"/>
      <c r="R60" s="58"/>
      <c r="S60" s="56"/>
      <c r="T60" s="48" t="s">
        <v>20</v>
      </c>
    </row>
    <row r="61" spans="2:20" ht="21" customHeight="1" x14ac:dyDescent="0.25">
      <c r="B61" s="45">
        <v>55</v>
      </c>
      <c r="C61" s="46" t="s">
        <v>148</v>
      </c>
      <c r="D61" s="47">
        <v>10</v>
      </c>
      <c r="E61" s="48" t="s">
        <v>68</v>
      </c>
      <c r="F61" s="60" t="s">
        <v>149</v>
      </c>
      <c r="G61" s="50">
        <f t="shared" si="0"/>
        <v>120</v>
      </c>
      <c r="H61" s="51">
        <v>12</v>
      </c>
      <c r="I61" s="93"/>
      <c r="J61" s="52">
        <f t="shared" si="5"/>
        <v>0</v>
      </c>
      <c r="K61" s="53" t="str">
        <f t="shared" si="6"/>
        <v xml:space="preserve"> </v>
      </c>
      <c r="L61" s="54"/>
      <c r="M61" s="55"/>
      <c r="N61" s="56"/>
      <c r="O61" s="56"/>
      <c r="P61" s="57"/>
      <c r="Q61" s="57"/>
      <c r="R61" s="58"/>
      <c r="S61" s="56"/>
      <c r="T61" s="48" t="s">
        <v>25</v>
      </c>
    </row>
    <row r="62" spans="2:20" ht="21" customHeight="1" x14ac:dyDescent="0.25">
      <c r="B62" s="45">
        <v>56</v>
      </c>
      <c r="C62" s="46" t="s">
        <v>150</v>
      </c>
      <c r="D62" s="47">
        <v>10</v>
      </c>
      <c r="E62" s="48" t="s">
        <v>46</v>
      </c>
      <c r="F62" s="60" t="s">
        <v>151</v>
      </c>
      <c r="G62" s="50">
        <f t="shared" si="0"/>
        <v>100</v>
      </c>
      <c r="H62" s="51">
        <v>10</v>
      </c>
      <c r="I62" s="93"/>
      <c r="J62" s="52">
        <f t="shared" si="5"/>
        <v>0</v>
      </c>
      <c r="K62" s="53" t="str">
        <f t="shared" si="6"/>
        <v xml:space="preserve"> </v>
      </c>
      <c r="L62" s="54"/>
      <c r="M62" s="55"/>
      <c r="N62" s="56"/>
      <c r="O62" s="56"/>
      <c r="P62" s="57"/>
      <c r="Q62" s="57"/>
      <c r="R62" s="58"/>
      <c r="S62" s="56"/>
      <c r="T62" s="48" t="s">
        <v>25</v>
      </c>
    </row>
    <row r="63" spans="2:20" ht="21" customHeight="1" x14ac:dyDescent="0.25">
      <c r="B63" s="45">
        <v>57</v>
      </c>
      <c r="C63" s="46" t="s">
        <v>152</v>
      </c>
      <c r="D63" s="47">
        <v>2</v>
      </c>
      <c r="E63" s="48" t="s">
        <v>46</v>
      </c>
      <c r="F63" s="60" t="s">
        <v>153</v>
      </c>
      <c r="G63" s="50">
        <f t="shared" si="0"/>
        <v>48</v>
      </c>
      <c r="H63" s="51">
        <v>24</v>
      </c>
      <c r="I63" s="93"/>
      <c r="J63" s="52">
        <f t="shared" si="5"/>
        <v>0</v>
      </c>
      <c r="K63" s="53" t="str">
        <f t="shared" si="6"/>
        <v xml:space="preserve"> </v>
      </c>
      <c r="L63" s="54"/>
      <c r="M63" s="55"/>
      <c r="N63" s="56"/>
      <c r="O63" s="56"/>
      <c r="P63" s="57"/>
      <c r="Q63" s="57"/>
      <c r="R63" s="58"/>
      <c r="S63" s="56"/>
      <c r="T63" s="48" t="s">
        <v>28</v>
      </c>
    </row>
    <row r="64" spans="2:20" ht="21" customHeight="1" x14ac:dyDescent="0.25">
      <c r="B64" s="45">
        <v>58</v>
      </c>
      <c r="C64" s="46" t="s">
        <v>154</v>
      </c>
      <c r="D64" s="47">
        <v>10</v>
      </c>
      <c r="E64" s="48" t="s">
        <v>46</v>
      </c>
      <c r="F64" s="60" t="s">
        <v>155</v>
      </c>
      <c r="G64" s="50">
        <f t="shared" si="0"/>
        <v>300</v>
      </c>
      <c r="H64" s="51">
        <v>30</v>
      </c>
      <c r="I64" s="93"/>
      <c r="J64" s="52">
        <f t="shared" si="5"/>
        <v>0</v>
      </c>
      <c r="K64" s="53" t="str">
        <f t="shared" si="6"/>
        <v xml:space="preserve"> </v>
      </c>
      <c r="L64" s="54"/>
      <c r="M64" s="55"/>
      <c r="N64" s="56"/>
      <c r="O64" s="56"/>
      <c r="P64" s="57"/>
      <c r="Q64" s="57"/>
      <c r="R64" s="58"/>
      <c r="S64" s="56"/>
      <c r="T64" s="48" t="s">
        <v>25</v>
      </c>
    </row>
    <row r="65" spans="2:20" ht="21" customHeight="1" x14ac:dyDescent="0.25">
      <c r="B65" s="45">
        <v>59</v>
      </c>
      <c r="C65" s="46" t="s">
        <v>156</v>
      </c>
      <c r="D65" s="47">
        <v>5</v>
      </c>
      <c r="E65" s="48" t="s">
        <v>46</v>
      </c>
      <c r="F65" s="60" t="s">
        <v>157</v>
      </c>
      <c r="G65" s="50">
        <f t="shared" si="0"/>
        <v>500</v>
      </c>
      <c r="H65" s="51">
        <v>100</v>
      </c>
      <c r="I65" s="93"/>
      <c r="J65" s="52">
        <f t="shared" si="5"/>
        <v>0</v>
      </c>
      <c r="K65" s="53" t="str">
        <f t="shared" si="6"/>
        <v xml:space="preserve"> </v>
      </c>
      <c r="L65" s="54"/>
      <c r="M65" s="55"/>
      <c r="N65" s="56"/>
      <c r="O65" s="56"/>
      <c r="P65" s="57"/>
      <c r="Q65" s="57"/>
      <c r="R65" s="58"/>
      <c r="S65" s="56"/>
      <c r="T65" s="48" t="s">
        <v>26</v>
      </c>
    </row>
    <row r="66" spans="2:20" ht="21" customHeight="1" x14ac:dyDescent="0.25">
      <c r="B66" s="45">
        <v>60</v>
      </c>
      <c r="C66" s="46" t="s">
        <v>158</v>
      </c>
      <c r="D66" s="47">
        <v>5</v>
      </c>
      <c r="E66" s="48" t="s">
        <v>46</v>
      </c>
      <c r="F66" s="60" t="s">
        <v>159</v>
      </c>
      <c r="G66" s="50">
        <f t="shared" si="0"/>
        <v>250</v>
      </c>
      <c r="H66" s="51">
        <v>50</v>
      </c>
      <c r="I66" s="93"/>
      <c r="J66" s="52">
        <f t="shared" si="5"/>
        <v>0</v>
      </c>
      <c r="K66" s="53" t="str">
        <f t="shared" si="6"/>
        <v xml:space="preserve"> </v>
      </c>
      <c r="L66" s="54"/>
      <c r="M66" s="55"/>
      <c r="N66" s="56"/>
      <c r="O66" s="56"/>
      <c r="P66" s="57"/>
      <c r="Q66" s="57"/>
      <c r="R66" s="58"/>
      <c r="S66" s="56"/>
      <c r="T66" s="48" t="s">
        <v>25</v>
      </c>
    </row>
    <row r="67" spans="2:20" ht="21" customHeight="1" thickBot="1" x14ac:dyDescent="0.3">
      <c r="B67" s="62">
        <v>61</v>
      </c>
      <c r="C67" s="63" t="s">
        <v>160</v>
      </c>
      <c r="D67" s="64">
        <v>2</v>
      </c>
      <c r="E67" s="65" t="s">
        <v>46</v>
      </c>
      <c r="F67" s="66" t="s">
        <v>161</v>
      </c>
      <c r="G67" s="67">
        <f t="shared" si="0"/>
        <v>188</v>
      </c>
      <c r="H67" s="68">
        <v>94</v>
      </c>
      <c r="I67" s="94"/>
      <c r="J67" s="69">
        <f t="shared" si="5"/>
        <v>0</v>
      </c>
      <c r="K67" s="70" t="str">
        <f t="shared" si="6"/>
        <v xml:space="preserve"> </v>
      </c>
      <c r="L67" s="71"/>
      <c r="M67" s="72"/>
      <c r="N67" s="73"/>
      <c r="O67" s="73"/>
      <c r="P67" s="74"/>
      <c r="Q67" s="74"/>
      <c r="R67" s="75"/>
      <c r="S67" s="73"/>
      <c r="T67" s="65" t="s">
        <v>25</v>
      </c>
    </row>
    <row r="68" spans="2:20" ht="13.5" customHeight="1" thickTop="1" thickBot="1" x14ac:dyDescent="0.3">
      <c r="C68" s="1"/>
      <c r="D68" s="1"/>
      <c r="E68" s="1"/>
      <c r="F68" s="1"/>
      <c r="G68" s="1"/>
      <c r="J68" s="76"/>
    </row>
    <row r="69" spans="2:20" ht="60.75" customHeight="1" thickTop="1" thickBot="1" x14ac:dyDescent="0.3">
      <c r="B69" s="77" t="s">
        <v>9</v>
      </c>
      <c r="C69" s="78"/>
      <c r="D69" s="78"/>
      <c r="E69" s="78"/>
      <c r="F69" s="78"/>
      <c r="G69" s="79"/>
      <c r="H69" s="80" t="s">
        <v>10</v>
      </c>
      <c r="I69" s="81" t="s">
        <v>11</v>
      </c>
      <c r="J69" s="82"/>
      <c r="K69" s="83"/>
      <c r="L69" s="24"/>
      <c r="M69" s="24"/>
      <c r="N69" s="24"/>
      <c r="O69" s="24"/>
      <c r="P69" s="24"/>
      <c r="Q69" s="24"/>
      <c r="R69" s="24"/>
      <c r="S69" s="24"/>
      <c r="T69" s="84"/>
    </row>
    <row r="70" spans="2:20" ht="33" customHeight="1" thickTop="1" thickBot="1" x14ac:dyDescent="0.3">
      <c r="B70" s="85" t="s">
        <v>41</v>
      </c>
      <c r="C70" s="85"/>
      <c r="D70" s="85"/>
      <c r="E70" s="85"/>
      <c r="F70" s="85"/>
      <c r="G70" s="86"/>
      <c r="H70" s="87">
        <f>SUM(G7:G67)</f>
        <v>175594</v>
      </c>
      <c r="I70" s="88">
        <f>SUM(J7:J67)</f>
        <v>0</v>
      </c>
      <c r="J70" s="89"/>
      <c r="K70" s="90"/>
    </row>
    <row r="71" spans="2:20" ht="14.25" customHeight="1" thickTop="1" x14ac:dyDescent="0.25"/>
    <row r="72" spans="2:20" ht="14.25" customHeight="1" x14ac:dyDescent="0.25"/>
    <row r="73" spans="2:20" ht="14.25" customHeight="1" x14ac:dyDescent="0.25"/>
    <row r="74" spans="2:20" ht="14.25" customHeight="1" x14ac:dyDescent="0.25"/>
    <row r="75" spans="2:20" ht="14.25" customHeight="1" x14ac:dyDescent="0.25"/>
    <row r="76" spans="2:20" ht="14.25" customHeight="1" x14ac:dyDescent="0.25"/>
    <row r="77" spans="2:20" ht="14.25" customHeight="1" x14ac:dyDescent="0.25"/>
    <row r="78" spans="2:20" ht="14.25" customHeight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</sheetData>
  <sheetProtection algorithmName="SHA-512" hashValue="I+7f1bgK+Q0zSWBfyRqetiAQ3bTOxewOs2N5c6+DXpSRZomj0Yoc1NHG59Snbjs9KrNKD3PmFGtVT+9Ca/vpTg==" saltValue="3eXUREmO/sNckS0+hgkxNg==" spinCount="100000" sheet="1" objects="1" scenarios="1" selectLockedCells="1"/>
  <mergeCells count="15">
    <mergeCell ref="B1:D1"/>
    <mergeCell ref="B69:F69"/>
    <mergeCell ref="I69:K69"/>
    <mergeCell ref="I2:J2"/>
    <mergeCell ref="I3:R3"/>
    <mergeCell ref="Q7:Q67"/>
    <mergeCell ref="P7:P67"/>
    <mergeCell ref="O7:O67"/>
    <mergeCell ref="L7:L67"/>
    <mergeCell ref="M7:M67"/>
    <mergeCell ref="N7:N67"/>
    <mergeCell ref="S7:S67"/>
    <mergeCell ref="R7:R67"/>
    <mergeCell ref="B70:F70"/>
    <mergeCell ref="I70:K70"/>
  </mergeCells>
  <conditionalFormatting sqref="B7:B67 D7:D67">
    <cfRule type="containsBlanks" dxfId="6" priority="45">
      <formula>LEN(TRIM(B7))=0</formula>
    </cfRule>
  </conditionalFormatting>
  <conditionalFormatting sqref="B7:B67">
    <cfRule type="cellIs" dxfId="5" priority="39" operator="greaterThanOrEqual">
      <formula>1</formula>
    </cfRule>
  </conditionalFormatting>
  <conditionalFormatting sqref="K7:K67">
    <cfRule type="cellIs" dxfId="4" priority="36" operator="equal">
      <formula>"VYHOVUJE"</formula>
    </cfRule>
  </conditionalFormatting>
  <conditionalFormatting sqref="K7:K67">
    <cfRule type="cellIs" dxfId="3" priority="35" operator="equal">
      <formula>"NEVYHOVUJE"</formula>
    </cfRule>
  </conditionalFormatting>
  <conditionalFormatting sqref="I7:I67">
    <cfRule type="containsBlanks" dxfId="2" priority="6">
      <formula>LEN(TRIM(I7))=0</formula>
    </cfRule>
  </conditionalFormatting>
  <conditionalFormatting sqref="I7:I67">
    <cfRule type="notContainsBlanks" dxfId="1" priority="5">
      <formula>LEN(TRIM(I7))&gt;0</formula>
    </cfRule>
  </conditionalFormatting>
  <conditionalFormatting sqref="I7:I67">
    <cfRule type="notContainsBlanks" dxfId="0" priority="4">
      <formula>LEN(TRIM(I7))&gt;0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67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T10:T67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2023-04-06T11:01:12Z</cp:lastPrinted>
  <dcterms:created xsi:type="dcterms:W3CDTF">2014-03-05T12:43:32Z</dcterms:created>
  <dcterms:modified xsi:type="dcterms:W3CDTF">2023-04-11T07:50:33Z</dcterms:modified>
</cp:coreProperties>
</file>